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9517330D-1AFA-4D11-A7B1-6B1890974050}" xr6:coauthVersionLast="36" xr6:coauthVersionMax="47" xr10:uidLastSave="{00000000-0000-0000-0000-000000000000}"/>
  <bookViews>
    <workbookView xWindow="-28920" yWindow="-120" windowWidth="29040" windowHeight="5640" xr2:uid="{ACB748E5-D552-4BC2-8F05-065CED627694}"/>
  </bookViews>
  <sheets>
    <sheet name="발주서_1.3" sheetId="1" r:id="rId1"/>
  </sheets>
  <definedNames>
    <definedName name="_xlnm.Print_Area" localSheetId="0">발주서_1.3!$B$1:$AF$41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2" i="1" l="1"/>
  <c r="F14" i="1" l="1"/>
  <c r="S21" i="1" l="1"/>
  <c r="S35" i="1" l="1"/>
  <c r="S36" i="1" s="1"/>
  <c r="S37" i="1" l="1"/>
  <c r="F19" i="1" s="1"/>
</calcChain>
</file>

<file path=xl/sharedStrings.xml><?xml version="1.0" encoding="utf-8"?>
<sst xmlns="http://schemas.openxmlformats.org/spreadsheetml/2006/main" count="57" uniqueCount="53">
  <si>
    <t>주            소</t>
    <phoneticPr fontId="5" type="noConversion"/>
  </si>
  <si>
    <t>발       신</t>
    <phoneticPr fontId="5" type="noConversion"/>
  </si>
  <si>
    <t>회 사 명</t>
    <phoneticPr fontId="5" type="noConversion"/>
  </si>
  <si>
    <t>전    화</t>
    <phoneticPr fontId="5" type="noConversion"/>
  </si>
  <si>
    <t>담 당 자</t>
    <phoneticPr fontId="5" type="noConversion"/>
  </si>
  <si>
    <t>F A X</t>
    <phoneticPr fontId="5" type="noConversion"/>
  </si>
  <si>
    <t>수       신</t>
    <phoneticPr fontId="5" type="noConversion"/>
  </si>
  <si>
    <t>NO</t>
    <phoneticPr fontId="5" type="noConversion"/>
  </si>
  <si>
    <t>비    고</t>
    <phoneticPr fontId="5" type="noConversion"/>
  </si>
  <si>
    <t>견       적       서</t>
    <phoneticPr fontId="3" type="noConversion"/>
  </si>
  <si>
    <t>아래와 같이 견적 합니다.</t>
    <phoneticPr fontId="3" type="noConversion"/>
  </si>
  <si>
    <t>- 견적 일자 :</t>
    <phoneticPr fontId="3" type="noConversion"/>
  </si>
  <si>
    <t>-  유효 기간 :</t>
    <phoneticPr fontId="3" type="noConversion"/>
  </si>
  <si>
    <t>- 지불 조건 :</t>
    <phoneticPr fontId="5" type="noConversion"/>
  </si>
  <si>
    <t>206-14-87223</t>
    <phoneticPr fontId="5" type="noConversion"/>
  </si>
  <si>
    <t>경기도 수원시 영통구 광교중앙로 170, A동 1307</t>
    <phoneticPr fontId="5" type="noConversion"/>
  </si>
  <si>
    <t>0504-168-5515</t>
    <phoneticPr fontId="3" type="noConversion"/>
  </si>
  <si>
    <t>박 동 율             (인)</t>
    <phoneticPr fontId="5" type="noConversion"/>
  </si>
  <si>
    <t>상            호</t>
    <phoneticPr fontId="3" type="noConversion"/>
  </si>
  <si>
    <t>사 업 자 번 호</t>
    <phoneticPr fontId="3" type="noConversion"/>
  </si>
  <si>
    <t>대     표     자</t>
    <phoneticPr fontId="5" type="noConversion"/>
  </si>
  <si>
    <t>업             태</t>
    <phoneticPr fontId="5" type="noConversion"/>
  </si>
  <si>
    <t>종     목</t>
    <phoneticPr fontId="5" type="noConversion"/>
  </si>
  <si>
    <t xml:space="preserve">1644-2646  </t>
    <phoneticPr fontId="3" type="noConversion"/>
  </si>
  <si>
    <t>박동율  ( 010-2973-5515 )</t>
    <phoneticPr fontId="5" type="noConversion"/>
  </si>
  <si>
    <t>합 계 금 액</t>
    <phoneticPr fontId="3" type="noConversion"/>
  </si>
  <si>
    <t>제    품    명</t>
    <phoneticPr fontId="5" type="noConversion"/>
  </si>
  <si>
    <t>비    고</t>
    <phoneticPr fontId="3" type="noConversion"/>
  </si>
  <si>
    <t>수 량</t>
    <phoneticPr fontId="5" type="noConversion"/>
  </si>
  <si>
    <t>단 가</t>
    <phoneticPr fontId="5" type="noConversion"/>
  </si>
  <si>
    <t>parkcars@naver.com</t>
    <phoneticPr fontId="5" type="noConversion"/>
  </si>
  <si>
    <t>합            계</t>
    <phoneticPr fontId="3" type="noConversion"/>
  </si>
  <si>
    <t>( VAT 포함 금액)</t>
    <phoneticPr fontId="3" type="noConversion"/>
  </si>
  <si>
    <t>견 적  금 액    :</t>
    <phoneticPr fontId="3" type="noConversion"/>
  </si>
  <si>
    <t xml:space="preserve">총            합               계 </t>
    <phoneticPr fontId="5" type="noConversion"/>
  </si>
  <si>
    <t>부     가     세</t>
    <phoneticPr fontId="3" type="noConversion"/>
  </si>
  <si>
    <t>결제 후 제품 출고</t>
    <phoneticPr fontId="3" type="noConversion"/>
  </si>
  <si>
    <t>입금계좌 : 국민 776201-04-001635 박동율</t>
    <phoneticPr fontId="3" type="noConversion"/>
  </si>
  <si>
    <t>견적 일로부터 14일</t>
    <phoneticPr fontId="3" type="noConversion"/>
  </si>
  <si>
    <t>유아이디씨</t>
    <phoneticPr fontId="5" type="noConversion"/>
  </si>
  <si>
    <t>담 당 자 이메일</t>
    <phoneticPr fontId="5" type="noConversion"/>
  </si>
  <si>
    <t>㈜이엠컴퍼니</t>
    <phoneticPr fontId="3" type="noConversion"/>
  </si>
  <si>
    <t>貴 下</t>
    <phoneticPr fontId="3" type="noConversion"/>
  </si>
  <si>
    <t>카탈로그 인쇄</t>
    <phoneticPr fontId="3" type="noConversion"/>
  </si>
  <si>
    <t>퀵 배송료</t>
    <phoneticPr fontId="3" type="noConversion"/>
  </si>
  <si>
    <t>㈜이엠컴퍼니</t>
    <phoneticPr fontId="3" type="noConversion"/>
  </si>
  <si>
    <t>010-3323-8860</t>
    <phoneticPr fontId="3" type="noConversion"/>
  </si>
  <si>
    <t>김명수 대표님</t>
    <phoneticPr fontId="3" type="noConversion"/>
  </si>
  <si>
    <t>유아이디씨</t>
    <phoneticPr fontId="3" type="noConversion"/>
  </si>
  <si>
    <t>경기도 오산시 큰말길 15-7</t>
    <phoneticPr fontId="3" type="noConversion"/>
  </si>
  <si>
    <t>서비스</t>
    <phoneticPr fontId="5" type="noConversion"/>
  </si>
  <si>
    <t>프로그램개발</t>
    <phoneticPr fontId="3" type="noConversion"/>
  </si>
  <si>
    <t>랑데뷰210g,단면무광코팅,반접지,오시1줄
300장 인쇄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</si>
</sst>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&quot;월&quot;\ d&quot;일&quot;;@"/>
    <numFmt numFmtId="177" formatCode="&quot;₩&quot;#,##0_);[Red]\(&quot;₩&quot;#,##0\)"/>
    <numFmt numFmtId="178" formatCode="&quot;₩&quot;#,##0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24"/>
      <name val="굴림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name val="맑은 고딕"/>
      <family val="3"/>
      <charset val="129"/>
    </font>
    <font>
      <b/>
      <u val="double"/>
      <sz val="26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u val="double"/>
      <sz val="14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7" fillId="0" borderId="0" xfId="1" applyFont="1" applyAlignment="1">
      <alignment horizontal="center" vertical="center" shrinkToFit="1"/>
    </xf>
    <xf numFmtId="0" fontId="10" fillId="0" borderId="4" xfId="1" applyFont="1" applyBorder="1" applyAlignment="1">
      <alignment horizontal="left" vertical="center"/>
    </xf>
    <xf numFmtId="0" fontId="18" fillId="0" borderId="0" xfId="1" applyFont="1" applyAlignment="1">
      <alignment horizontal="center" vertical="center" wrapText="1" shrinkToFit="1"/>
    </xf>
    <xf numFmtId="0" fontId="20" fillId="0" borderId="0" xfId="0" applyFont="1">
      <alignment vertical="center"/>
    </xf>
    <xf numFmtId="0" fontId="18" fillId="0" borderId="0" xfId="1" applyFont="1" applyAlignment="1">
      <alignment vertical="center" wrapText="1" shrinkToFit="1"/>
    </xf>
    <xf numFmtId="0" fontId="18" fillId="0" borderId="0" xfId="1" applyFont="1">
      <alignment vertical="center"/>
    </xf>
    <xf numFmtId="0" fontId="18" fillId="0" borderId="0" xfId="1" applyFont="1" applyAlignment="1">
      <alignment horizontal="center" vertical="center"/>
    </xf>
    <xf numFmtId="0" fontId="19" fillId="0" borderId="4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 wrapText="1" shrinkToFit="1"/>
    </xf>
    <xf numFmtId="0" fontId="19" fillId="0" borderId="1" xfId="1" applyFont="1" applyBorder="1" applyAlignment="1">
      <alignment horizontal="center" vertical="center" wrapText="1" shrinkToFit="1"/>
    </xf>
    <xf numFmtId="0" fontId="19" fillId="0" borderId="2" xfId="1" applyFont="1" applyBorder="1" applyAlignment="1">
      <alignment horizontal="center" vertical="center" wrapText="1" shrinkToFit="1"/>
    </xf>
    <xf numFmtId="0" fontId="19" fillId="0" borderId="3" xfId="1" applyFont="1" applyBorder="1" applyAlignment="1">
      <alignment horizontal="center" vertical="center" wrapText="1" shrinkToFit="1"/>
    </xf>
    <xf numFmtId="178" fontId="19" fillId="0" borderId="1" xfId="1" applyNumberFormat="1" applyFont="1" applyBorder="1" applyAlignment="1">
      <alignment horizontal="right" vertical="center" wrapText="1" shrinkToFit="1"/>
    </xf>
    <xf numFmtId="178" fontId="19" fillId="0" borderId="2" xfId="1" applyNumberFormat="1" applyFont="1" applyBorder="1" applyAlignment="1">
      <alignment horizontal="right" vertical="center" wrapText="1" shrinkToFit="1"/>
    </xf>
    <xf numFmtId="178" fontId="19" fillId="0" borderId="3" xfId="1" applyNumberFormat="1" applyFont="1" applyBorder="1" applyAlignment="1">
      <alignment horizontal="right" vertical="center" wrapText="1" shrinkToFit="1"/>
    </xf>
    <xf numFmtId="177" fontId="19" fillId="0" borderId="1" xfId="1" applyNumberFormat="1" applyFont="1" applyBorder="1" applyAlignment="1">
      <alignment horizontal="right" vertical="center"/>
    </xf>
    <xf numFmtId="177" fontId="22" fillId="0" borderId="2" xfId="0" applyNumberFormat="1" applyFont="1" applyBorder="1" applyAlignment="1">
      <alignment horizontal="right" vertical="center"/>
    </xf>
    <xf numFmtId="177" fontId="22" fillId="0" borderId="3" xfId="0" applyNumberFormat="1" applyFont="1" applyBorder="1" applyAlignment="1">
      <alignment horizontal="right" vertical="center"/>
    </xf>
    <xf numFmtId="0" fontId="23" fillId="0" borderId="1" xfId="1" applyFont="1" applyBorder="1" applyAlignment="1">
      <alignment horizontal="center" vertical="center" wrapText="1"/>
    </xf>
    <xf numFmtId="0" fontId="23" fillId="0" borderId="2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18" fillId="2" borderId="8" xfId="1" applyFont="1" applyFill="1" applyBorder="1" applyAlignment="1">
      <alignment horizontal="center" vertical="distributed"/>
    </xf>
    <xf numFmtId="0" fontId="18" fillId="2" borderId="16" xfId="1" applyFont="1" applyFill="1" applyBorder="1" applyAlignment="1">
      <alignment horizontal="center" vertical="distributed"/>
    </xf>
    <xf numFmtId="0" fontId="2" fillId="0" borderId="0" xfId="1" applyFont="1" applyAlignment="1">
      <alignment horizontal="center" vertical="center" shrinkToFit="1"/>
    </xf>
    <xf numFmtId="176" fontId="13" fillId="0" borderId="0" xfId="1" applyNumberFormat="1" applyFont="1" applyAlignment="1">
      <alignment horizontal="left" vertical="center" shrinkToFit="1"/>
    </xf>
    <xf numFmtId="176" fontId="9" fillId="0" borderId="0" xfId="1" applyNumberFormat="1" applyFont="1" applyAlignment="1">
      <alignment horizontal="left" vertical="center" shrinkToFit="1"/>
    </xf>
    <xf numFmtId="49" fontId="18" fillId="0" borderId="7" xfId="1" applyNumberFormat="1" applyFont="1" applyBorder="1" applyAlignment="1">
      <alignment horizontal="center" vertical="center" wrapText="1" shrinkToFit="1"/>
    </xf>
    <xf numFmtId="49" fontId="18" fillId="0" borderId="8" xfId="1" applyNumberFormat="1" applyFont="1" applyBorder="1" applyAlignment="1">
      <alignment horizontal="center" vertical="center" wrapText="1" shrinkToFit="1"/>
    </xf>
    <xf numFmtId="49" fontId="18" fillId="0" borderId="6" xfId="1" applyNumberFormat="1" applyFont="1" applyBorder="1" applyAlignment="1">
      <alignment horizontal="center" vertical="center" wrapText="1" shrinkToFit="1"/>
    </xf>
    <xf numFmtId="49" fontId="18" fillId="0" borderId="10" xfId="1" applyNumberFormat="1" applyFont="1" applyBorder="1" applyAlignment="1">
      <alignment horizontal="center" vertical="center" wrapText="1" shrinkToFit="1"/>
    </xf>
    <xf numFmtId="49" fontId="18" fillId="0" borderId="2" xfId="1" applyNumberFormat="1" applyFont="1" applyBorder="1" applyAlignment="1">
      <alignment horizontal="center" vertical="center" wrapText="1" shrinkToFit="1"/>
    </xf>
    <xf numFmtId="49" fontId="18" fillId="0" borderId="3" xfId="1" applyNumberFormat="1" applyFont="1" applyBorder="1" applyAlignment="1">
      <alignment horizontal="center" vertical="center" wrapText="1" shrinkToFit="1"/>
    </xf>
    <xf numFmtId="0" fontId="18" fillId="0" borderId="17" xfId="1" applyFont="1" applyBorder="1" applyAlignment="1">
      <alignment horizontal="left" vertical="center" wrapText="1" shrinkToFit="1"/>
    </xf>
    <xf numFmtId="31" fontId="18" fillId="0" borderId="16" xfId="1" applyNumberFormat="1" applyFont="1" applyBorder="1" applyAlignment="1">
      <alignment horizontal="left" vertical="center" wrapText="1" shrinkToFit="1"/>
    </xf>
    <xf numFmtId="0" fontId="18" fillId="0" borderId="8" xfId="1" applyFont="1" applyBorder="1" applyAlignment="1">
      <alignment horizontal="left" vertical="center" wrapText="1" shrinkToFit="1"/>
    </xf>
    <xf numFmtId="0" fontId="18" fillId="0" borderId="9" xfId="1" applyFont="1" applyBorder="1" applyAlignment="1">
      <alignment horizontal="left" vertical="center" wrapText="1" shrinkToFit="1"/>
    </xf>
    <xf numFmtId="31" fontId="18" fillId="0" borderId="1" xfId="1" applyNumberFormat="1" applyFont="1" applyBorder="1" applyAlignment="1">
      <alignment horizontal="left" vertical="center" wrapText="1" shrinkToFit="1"/>
    </xf>
    <xf numFmtId="0" fontId="18" fillId="0" borderId="2" xfId="1" applyFont="1" applyBorder="1" applyAlignment="1">
      <alignment horizontal="left" vertical="center" wrapText="1" shrinkToFit="1"/>
    </xf>
    <xf numFmtId="0" fontId="18" fillId="0" borderId="11" xfId="1" applyFont="1" applyBorder="1" applyAlignment="1">
      <alignment horizontal="left" vertical="center" wrapText="1" shrinkToFit="1"/>
    </xf>
    <xf numFmtId="42" fontId="2" fillId="0" borderId="15" xfId="1" applyNumberFormat="1" applyFont="1" applyBorder="1" applyAlignment="1">
      <alignment horizontal="center" vertical="center" wrapText="1" shrinkToFit="1"/>
    </xf>
    <xf numFmtId="177" fontId="19" fillId="0" borderId="1" xfId="1" applyNumberFormat="1" applyFont="1" applyBorder="1" applyAlignment="1">
      <alignment horizontal="right" vertical="center"/>
    </xf>
    <xf numFmtId="177" fontId="22" fillId="0" borderId="2" xfId="0" applyNumberFormat="1" applyFont="1" applyBorder="1" applyAlignment="1">
      <alignment horizontal="right" vertical="center"/>
    </xf>
    <xf numFmtId="177" fontId="22" fillId="0" borderId="3" xfId="0" applyNumberFormat="1" applyFont="1" applyBorder="1" applyAlignment="1">
      <alignment horizontal="right" vertical="center"/>
    </xf>
    <xf numFmtId="0" fontId="23" fillId="0" borderId="1" xfId="1" applyFont="1" applyBorder="1" applyAlignment="1">
      <alignment horizontal="center" vertical="center" wrapText="1"/>
    </xf>
    <xf numFmtId="0" fontId="23" fillId="0" borderId="2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177" fontId="10" fillId="0" borderId="1" xfId="1" applyNumberFormat="1" applyFont="1" applyBorder="1" applyAlignment="1">
      <alignment horizontal="right" vertical="center"/>
    </xf>
    <xf numFmtId="177" fontId="10" fillId="0" borderId="2" xfId="1" applyNumberFormat="1" applyFont="1" applyBorder="1" applyAlignment="1">
      <alignment horizontal="right" vertical="center"/>
    </xf>
    <xf numFmtId="177" fontId="10" fillId="0" borderId="3" xfId="1" applyNumberFormat="1" applyFont="1" applyBorder="1" applyAlignment="1">
      <alignment horizontal="right" vertical="center"/>
    </xf>
    <xf numFmtId="0" fontId="6" fillId="2" borderId="12" xfId="1" applyFont="1" applyFill="1" applyBorder="1" applyAlignment="1">
      <alignment horizontal="center" vertical="center" wrapText="1" shrinkToFit="1"/>
    </xf>
    <xf numFmtId="0" fontId="6" fillId="2" borderId="13" xfId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center" vertical="center" wrapText="1" shrinkToFit="1"/>
    </xf>
    <xf numFmtId="0" fontId="10" fillId="0" borderId="3" xfId="1" applyFont="1" applyBorder="1" applyAlignment="1">
      <alignment horizontal="center" vertical="center" wrapText="1" shrinkToFit="1"/>
    </xf>
    <xf numFmtId="178" fontId="10" fillId="0" borderId="1" xfId="1" applyNumberFormat="1" applyFont="1" applyBorder="1" applyAlignment="1">
      <alignment horizontal="right" vertical="center" wrapText="1" shrinkToFit="1"/>
    </xf>
    <xf numFmtId="178" fontId="10" fillId="0" borderId="2" xfId="1" applyNumberFormat="1" applyFont="1" applyBorder="1" applyAlignment="1">
      <alignment horizontal="right" vertical="center" wrapText="1" shrinkToFit="1"/>
    </xf>
    <xf numFmtId="178" fontId="10" fillId="0" borderId="3" xfId="1" applyNumberFormat="1" applyFont="1" applyBorder="1" applyAlignment="1">
      <alignment horizontal="right" vertical="center" wrapText="1" shrinkToFit="1"/>
    </xf>
    <xf numFmtId="0" fontId="10" fillId="0" borderId="10" xfId="1" applyFont="1" applyBorder="1" applyAlignment="1">
      <alignment horizontal="center" vertical="center" wrapText="1" shrinkToFit="1"/>
    </xf>
    <xf numFmtId="0" fontId="14" fillId="0" borderId="1" xfId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 shrinkToFit="1"/>
    </xf>
    <xf numFmtId="0" fontId="14" fillId="0" borderId="2" xfId="1" applyFont="1" applyBorder="1" applyAlignment="1">
      <alignment horizontal="center" vertical="center" wrapText="1" shrinkToFit="1"/>
    </xf>
    <xf numFmtId="0" fontId="14" fillId="0" borderId="3" xfId="1" applyFont="1" applyBorder="1" applyAlignment="1">
      <alignment horizontal="center" vertical="center" wrapText="1" shrinkToFit="1"/>
    </xf>
    <xf numFmtId="0" fontId="18" fillId="0" borderId="18" xfId="1" applyFont="1" applyBorder="1" applyAlignment="1">
      <alignment horizontal="right" vertical="center" wrapText="1" shrinkToFit="1"/>
    </xf>
    <xf numFmtId="177" fontId="0" fillId="0" borderId="2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18" fillId="0" borderId="18" xfId="1" applyFont="1" applyBorder="1" applyAlignment="1">
      <alignment horizontal="left" vertical="center" wrapText="1" shrinkToFit="1"/>
    </xf>
    <xf numFmtId="0" fontId="20" fillId="0" borderId="18" xfId="0" applyFont="1" applyBorder="1" applyAlignment="1">
      <alignment horizontal="left" vertical="center" wrapText="1" shrinkToFit="1"/>
    </xf>
    <xf numFmtId="177" fontId="18" fillId="3" borderId="18" xfId="1" applyNumberFormat="1" applyFont="1" applyFill="1" applyBorder="1" applyAlignment="1">
      <alignment horizontal="left" vertical="center" wrapText="1" shrinkToFit="1"/>
    </xf>
    <xf numFmtId="0" fontId="18" fillId="3" borderId="18" xfId="1" applyFont="1" applyFill="1" applyBorder="1" applyAlignment="1">
      <alignment horizontal="left" vertical="center" wrapText="1" shrinkToFit="1"/>
    </xf>
    <xf numFmtId="0" fontId="21" fillId="3" borderId="18" xfId="0" applyFont="1" applyFill="1" applyBorder="1" applyAlignment="1">
      <alignment horizontal="left" vertical="center" wrapText="1" shrinkToFit="1"/>
    </xf>
    <xf numFmtId="0" fontId="19" fillId="0" borderId="1" xfId="1" applyFont="1" applyBorder="1" applyAlignment="1">
      <alignment horizontal="center" vertical="center" wrapText="1" shrinkToFit="1"/>
    </xf>
    <xf numFmtId="0" fontId="19" fillId="0" borderId="2" xfId="1" applyFont="1" applyBorder="1" applyAlignment="1">
      <alignment horizontal="center" vertical="center" wrapText="1" shrinkToFit="1"/>
    </xf>
    <xf numFmtId="0" fontId="19" fillId="0" borderId="3" xfId="1" applyFont="1" applyBorder="1" applyAlignment="1">
      <alignment horizontal="center" vertical="center" wrapText="1" shrinkToFit="1"/>
    </xf>
    <xf numFmtId="0" fontId="6" fillId="0" borderId="7" xfId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 shrinkToFit="1"/>
    </xf>
    <xf numFmtId="0" fontId="12" fillId="0" borderId="1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78" fontId="19" fillId="0" borderId="1" xfId="1" applyNumberFormat="1" applyFont="1" applyBorder="1" applyAlignment="1">
      <alignment horizontal="right" vertical="center" wrapText="1" shrinkToFit="1"/>
    </xf>
    <xf numFmtId="178" fontId="19" fillId="0" borderId="2" xfId="1" applyNumberFormat="1" applyFont="1" applyBorder="1" applyAlignment="1">
      <alignment horizontal="right" vertical="center" wrapText="1" shrinkToFit="1"/>
    </xf>
    <xf numFmtId="178" fontId="19" fillId="0" borderId="3" xfId="1" applyNumberFormat="1" applyFont="1" applyBorder="1" applyAlignment="1">
      <alignment horizontal="right" vertical="center" wrapText="1" shrinkToFit="1"/>
    </xf>
    <xf numFmtId="0" fontId="14" fillId="0" borderId="2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49" fontId="18" fillId="0" borderId="12" xfId="1" applyNumberFormat="1" applyFont="1" applyBorder="1" applyAlignment="1">
      <alignment horizontal="center" vertical="center" wrapText="1" shrinkToFit="1"/>
    </xf>
    <xf numFmtId="49" fontId="18" fillId="0" borderId="13" xfId="1" applyNumberFormat="1" applyFont="1" applyBorder="1" applyAlignment="1">
      <alignment horizontal="center" vertical="center" wrapText="1" shrinkToFit="1"/>
    </xf>
    <xf numFmtId="49" fontId="18" fillId="0" borderId="5" xfId="1" applyNumberFormat="1" applyFont="1" applyBorder="1" applyAlignment="1">
      <alignment horizontal="center" vertical="center" wrapText="1" shrinkToFit="1"/>
    </xf>
    <xf numFmtId="14" fontId="18" fillId="0" borderId="13" xfId="1" applyNumberFormat="1" applyFont="1" applyBorder="1" applyAlignment="1">
      <alignment horizontal="left" vertical="center" wrapText="1" shrinkToFit="1"/>
    </xf>
    <xf numFmtId="14" fontId="18" fillId="0" borderId="14" xfId="1" applyNumberFormat="1" applyFont="1" applyBorder="1" applyAlignment="1">
      <alignment horizontal="left" vertical="center" wrapText="1" shrinkToFit="1"/>
    </xf>
    <xf numFmtId="0" fontId="24" fillId="0" borderId="0" xfId="1" applyFont="1" applyAlignment="1">
      <alignment horizontal="center" vertical="center" wrapText="1" shrinkToFit="1"/>
    </xf>
    <xf numFmtId="0" fontId="14" fillId="0" borderId="1" xfId="1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18" fillId="2" borderId="19" xfId="1" applyFont="1" applyFill="1" applyBorder="1" applyAlignment="1">
      <alignment horizontal="center" vertical="distributed"/>
    </xf>
    <xf numFmtId="0" fontId="20" fillId="0" borderId="20" xfId="0" applyFont="1" applyBorder="1" applyAlignment="1">
      <alignment horizontal="center" vertical="distributed"/>
    </xf>
    <xf numFmtId="0" fontId="20" fillId="0" borderId="21" xfId="0" applyFont="1" applyBorder="1" applyAlignment="1">
      <alignment horizontal="center" vertical="distributed"/>
    </xf>
    <xf numFmtId="0" fontId="18" fillId="2" borderId="19" xfId="1" applyFont="1" applyFill="1" applyBorder="1" applyAlignment="1">
      <alignment horizontal="center" vertical="center"/>
    </xf>
    <xf numFmtId="0" fontId="18" fillId="2" borderId="20" xfId="1" applyFont="1" applyFill="1" applyBorder="1" applyAlignment="1">
      <alignment horizontal="center" vertical="center"/>
    </xf>
    <xf numFmtId="0" fontId="18" fillId="2" borderId="22" xfId="1" applyFont="1" applyFill="1" applyBorder="1" applyAlignment="1">
      <alignment horizontal="center" vertical="center"/>
    </xf>
    <xf numFmtId="0" fontId="19" fillId="0" borderId="10" xfId="1" applyFont="1" applyBorder="1" applyAlignment="1">
      <alignment horizontal="center" vertical="center" wrapText="1" shrinkToFit="1"/>
    </xf>
    <xf numFmtId="49" fontId="19" fillId="0" borderId="16" xfId="1" applyNumberFormat="1" applyFont="1" applyBorder="1" applyAlignment="1">
      <alignment horizontal="center" vertical="center" wrapText="1" shrinkToFit="1"/>
    </xf>
    <xf numFmtId="49" fontId="19" fillId="0" borderId="8" xfId="1" applyNumberFormat="1" applyFont="1" applyBorder="1" applyAlignment="1">
      <alignment horizontal="center" vertical="center" wrapText="1" shrinkToFit="1"/>
    </xf>
    <xf numFmtId="49" fontId="19" fillId="0" borderId="9" xfId="1" applyNumberFormat="1" applyFont="1" applyBorder="1" applyAlignment="1">
      <alignment horizontal="center" vertical="center" wrapText="1" shrinkToFit="1"/>
    </xf>
    <xf numFmtId="0" fontId="19" fillId="0" borderId="15" xfId="1" applyFont="1" applyBorder="1" applyAlignment="1">
      <alignment horizontal="center" vertical="center" wrapText="1" shrinkToFit="1"/>
    </xf>
    <xf numFmtId="0" fontId="19" fillId="0" borderId="13" xfId="1" applyFont="1" applyBorder="1" applyAlignment="1">
      <alignment horizontal="center" vertical="center" wrapText="1" shrinkToFit="1"/>
    </xf>
    <xf numFmtId="0" fontId="19" fillId="0" borderId="14" xfId="1" applyFont="1" applyBorder="1" applyAlignment="1">
      <alignment horizontal="center" vertical="center" wrapText="1" shrinkToFit="1"/>
    </xf>
    <xf numFmtId="0" fontId="19" fillId="2" borderId="15" xfId="1" applyFont="1" applyFill="1" applyBorder="1" applyAlignment="1">
      <alignment horizontal="center" vertical="center" wrapText="1" shrinkToFit="1"/>
    </xf>
    <xf numFmtId="0" fontId="19" fillId="2" borderId="13" xfId="1" applyFont="1" applyFill="1" applyBorder="1" applyAlignment="1">
      <alignment horizontal="center" vertical="center" wrapText="1" shrinkToFit="1"/>
    </xf>
    <xf numFmtId="0" fontId="19" fillId="2" borderId="5" xfId="1" applyFont="1" applyFill="1" applyBorder="1" applyAlignment="1">
      <alignment horizontal="center" vertical="center" wrapText="1" shrinkToFit="1"/>
    </xf>
    <xf numFmtId="0" fontId="19" fillId="0" borderId="5" xfId="1" applyFont="1" applyBorder="1" applyAlignment="1">
      <alignment horizontal="center" vertical="center" wrapText="1" shrinkToFit="1"/>
    </xf>
    <xf numFmtId="0" fontId="19" fillId="0" borderId="16" xfId="1" applyFont="1" applyBorder="1" applyAlignment="1">
      <alignment horizontal="center" vertical="center" wrapText="1" shrinkToFit="1"/>
    </xf>
    <xf numFmtId="0" fontId="19" fillId="0" borderId="8" xfId="1" applyFont="1" applyBorder="1" applyAlignment="1">
      <alignment horizontal="center" vertical="center" wrapText="1" shrinkToFit="1"/>
    </xf>
    <xf numFmtId="0" fontId="19" fillId="0" borderId="6" xfId="1" applyFont="1" applyBorder="1" applyAlignment="1">
      <alignment horizontal="center" vertical="center" wrapText="1" shrinkToFit="1"/>
    </xf>
    <xf numFmtId="0" fontId="19" fillId="2" borderId="16" xfId="1" applyFont="1" applyFill="1" applyBorder="1" applyAlignment="1">
      <alignment horizontal="center" vertical="center" wrapText="1" shrinkToFit="1"/>
    </xf>
    <xf numFmtId="0" fontId="19" fillId="2" borderId="8" xfId="1" applyFont="1" applyFill="1" applyBorder="1" applyAlignment="1">
      <alignment horizontal="center" vertical="center" wrapText="1" shrinkToFit="1"/>
    </xf>
    <xf numFmtId="0" fontId="19" fillId="2" borderId="6" xfId="1" applyFont="1" applyFill="1" applyBorder="1" applyAlignment="1">
      <alignment horizontal="center" vertical="center" wrapText="1" shrinkToFit="1"/>
    </xf>
    <xf numFmtId="0" fontId="18" fillId="2" borderId="23" xfId="1" applyFont="1" applyFill="1" applyBorder="1" applyAlignment="1">
      <alignment horizontal="center" vertical="center" wrapText="1" shrinkToFit="1"/>
    </xf>
    <xf numFmtId="0" fontId="18" fillId="2" borderId="24" xfId="1" applyFont="1" applyFill="1" applyBorder="1" applyAlignment="1">
      <alignment horizontal="center" vertical="center" wrapText="1" shrinkToFit="1"/>
    </xf>
    <xf numFmtId="0" fontId="18" fillId="2" borderId="25" xfId="1" applyFont="1" applyFill="1" applyBorder="1" applyAlignment="1">
      <alignment horizontal="center" vertical="center" wrapText="1" shrinkToFit="1"/>
    </xf>
    <xf numFmtId="0" fontId="18" fillId="2" borderId="26" xfId="1" applyFont="1" applyFill="1" applyBorder="1" applyAlignment="1">
      <alignment horizontal="center" vertical="center" wrapText="1" shrinkToFit="1"/>
    </xf>
    <xf numFmtId="0" fontId="18" fillId="2" borderId="27" xfId="1" applyFont="1" applyFill="1" applyBorder="1" applyAlignment="1">
      <alignment horizontal="center" vertical="center" wrapText="1" shrinkToFit="1"/>
    </xf>
    <xf numFmtId="0" fontId="18" fillId="2" borderId="28" xfId="1" applyFont="1" applyFill="1" applyBorder="1" applyAlignment="1">
      <alignment horizontal="center" vertical="center" wrapText="1" shrinkToFit="1"/>
    </xf>
    <xf numFmtId="0" fontId="18" fillId="2" borderId="29" xfId="1" applyFont="1" applyFill="1" applyBorder="1" applyAlignment="1">
      <alignment horizontal="center" vertical="center"/>
    </xf>
    <xf numFmtId="0" fontId="19" fillId="0" borderId="9" xfId="1" applyFont="1" applyBorder="1" applyAlignment="1">
      <alignment horizontal="center" vertical="center" wrapText="1" shrinkToFit="1"/>
    </xf>
    <xf numFmtId="0" fontId="18" fillId="0" borderId="30" xfId="1" applyFont="1" applyBorder="1" applyAlignment="1">
      <alignment horizontal="center" wrapText="1" shrinkToFit="1"/>
    </xf>
    <xf numFmtId="0" fontId="4" fillId="0" borderId="15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8" fillId="2" borderId="20" xfId="1" applyFont="1" applyFill="1" applyBorder="1" applyAlignment="1">
      <alignment horizontal="center" vertical="distributed"/>
    </xf>
    <xf numFmtId="0" fontId="20" fillId="0" borderId="22" xfId="0" applyFont="1" applyBorder="1" applyAlignment="1">
      <alignment horizontal="center" vertical="distributed"/>
    </xf>
    <xf numFmtId="0" fontId="6" fillId="0" borderId="10" xfId="1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 shrinkToFit="1"/>
    </xf>
    <xf numFmtId="0" fontId="23" fillId="0" borderId="3" xfId="1" applyFont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4" fontId="18" fillId="0" borderId="15" xfId="1" applyNumberFormat="1" applyFont="1" applyBorder="1" applyAlignment="1">
      <alignment horizontal="left" vertical="center" wrapText="1" shrinkToFit="1"/>
    </xf>
    <xf numFmtId="49" fontId="4" fillId="0" borderId="16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0" fontId="24" fillId="0" borderId="31" xfId="1" applyFont="1" applyBorder="1" applyAlignment="1">
      <alignment horizontal="center" vertical="center" wrapText="1" shrinkToFit="1"/>
    </xf>
    <xf numFmtId="0" fontId="26" fillId="0" borderId="0" xfId="1" applyFont="1" applyAlignment="1">
      <alignment horizontal="left" vertical="center" shrinkToFit="1"/>
    </xf>
    <xf numFmtId="0" fontId="29" fillId="0" borderId="0" xfId="1" applyFont="1" applyAlignment="1">
      <alignment horizontal="center" vertical="center" wrapText="1" shrinkToFit="1"/>
    </xf>
    <xf numFmtId="0" fontId="25" fillId="0" borderId="0" xfId="0" applyFont="1" applyAlignment="1">
      <alignment horizontal="center" vertical="center" wrapText="1" shrinkToFit="1"/>
    </xf>
    <xf numFmtId="0" fontId="29" fillId="0" borderId="0" xfId="1" applyFont="1" applyAlignment="1">
      <alignment horizontal="left" vertical="center" wrapText="1" shrinkToFit="1"/>
    </xf>
    <xf numFmtId="42" fontId="6" fillId="0" borderId="15" xfId="1" applyNumberFormat="1" applyFont="1" applyBorder="1" applyAlignment="1">
      <alignment horizontal="left" vertical="center" wrapText="1" indent="1" shrinkToFit="1"/>
    </xf>
    <xf numFmtId="42" fontId="6" fillId="0" borderId="13" xfId="1" applyNumberFormat="1" applyFont="1" applyBorder="1" applyAlignment="1">
      <alignment horizontal="left" vertical="center" wrapText="1" indent="1" shrinkToFit="1"/>
    </xf>
    <xf numFmtId="0" fontId="2" fillId="0" borderId="10" xfId="1" applyFont="1" applyBorder="1" applyAlignment="1">
      <alignment horizontal="center" vertical="center" wrapText="1" shrinkToFit="1"/>
    </xf>
    <xf numFmtId="0" fontId="2" fillId="0" borderId="3" xfId="1" applyFont="1" applyBorder="1" applyAlignment="1">
      <alignment horizontal="center" vertical="center" wrapText="1" shrinkToFit="1"/>
    </xf>
    <xf numFmtId="0" fontId="6" fillId="0" borderId="1" xfId="1" applyFont="1" applyBorder="1" applyAlignment="1">
      <alignment horizontal="center" vertical="center" wrapText="1" shrinkToFit="1"/>
    </xf>
    <xf numFmtId="0" fontId="6" fillId="0" borderId="2" xfId="1" applyFont="1" applyBorder="1" applyAlignment="1">
      <alignment horizontal="center" vertical="center" wrapText="1" shrinkToFit="1"/>
    </xf>
    <xf numFmtId="0" fontId="6" fillId="0" borderId="3" xfId="1" applyFont="1" applyBorder="1" applyAlignment="1">
      <alignment horizontal="center" vertical="center" wrapText="1" shrinkToFit="1"/>
    </xf>
    <xf numFmtId="178" fontId="6" fillId="0" borderId="1" xfId="1" applyNumberFormat="1" applyFont="1" applyBorder="1" applyAlignment="1">
      <alignment horizontal="center" vertical="center" wrapText="1" shrinkToFit="1"/>
    </xf>
    <xf numFmtId="178" fontId="6" fillId="0" borderId="2" xfId="1" applyNumberFormat="1" applyFont="1" applyBorder="1" applyAlignment="1">
      <alignment horizontal="center" vertical="center" wrapText="1" shrinkToFit="1"/>
    </xf>
    <xf numFmtId="178" fontId="6" fillId="0" borderId="3" xfId="1" applyNumberFormat="1" applyFont="1" applyBorder="1" applyAlignment="1">
      <alignment horizontal="center" vertical="center" wrapText="1" shrinkToFit="1"/>
    </xf>
    <xf numFmtId="0" fontId="6" fillId="0" borderId="4" xfId="1" applyFont="1" applyBorder="1" applyAlignment="1">
      <alignment horizontal="left" vertical="center"/>
    </xf>
    <xf numFmtId="177" fontId="6" fillId="0" borderId="1" xfId="1" applyNumberFormat="1" applyFont="1" applyBorder="1" applyAlignment="1">
      <alignment horizontal="right" vertical="center"/>
    </xf>
    <xf numFmtId="177" fontId="12" fillId="0" borderId="2" xfId="0" applyNumberFormat="1" applyFont="1" applyBorder="1" applyAlignment="1">
      <alignment horizontal="right" vertical="center"/>
    </xf>
    <xf numFmtId="177" fontId="12" fillId="0" borderId="3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28" fillId="0" borderId="11" xfId="0" applyFont="1" applyBorder="1" applyAlignment="1">
      <alignment horizontal="left" vertical="center"/>
    </xf>
    <xf numFmtId="0" fontId="12" fillId="0" borderId="13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wrapText="1" shrinkToFit="1"/>
    </xf>
    <xf numFmtId="177" fontId="6" fillId="0" borderId="13" xfId="1" applyNumberFormat="1" applyFont="1" applyBorder="1" applyAlignment="1">
      <alignment horizontal="right" vertical="center" shrinkToFit="1"/>
    </xf>
    <xf numFmtId="177" fontId="12" fillId="0" borderId="13" xfId="0" applyNumberFormat="1" applyFont="1" applyBorder="1" applyAlignment="1">
      <alignment horizontal="right" vertical="center" shrinkToFit="1"/>
    </xf>
    <xf numFmtId="177" fontId="12" fillId="0" borderId="5" xfId="0" applyNumberFormat="1" applyFont="1" applyBorder="1" applyAlignment="1">
      <alignment horizontal="right" vertical="center" shrinkToFit="1"/>
    </xf>
    <xf numFmtId="0" fontId="28" fillId="0" borderId="13" xfId="0" applyFont="1" applyBorder="1" applyAlignment="1">
      <alignment horizontal="center" vertical="center" wrapText="1" shrinkToFit="1"/>
    </xf>
    <xf numFmtId="0" fontId="28" fillId="0" borderId="14" xfId="0" applyFont="1" applyBorder="1" applyAlignment="1">
      <alignment horizontal="center" vertical="center" wrapText="1" shrinkToFit="1"/>
    </xf>
    <xf numFmtId="0" fontId="19" fillId="0" borderId="10" xfId="1" applyFont="1" applyBorder="1" applyAlignment="1">
      <alignment horizontal="center" vertical="center" wrapText="1" shrinkToFit="1"/>
    </xf>
  </cellXfs>
  <cellStyles count="4">
    <cellStyle name="쉼표 [0] 2" xfId="2" xr:uid="{E85EBF93-500E-4FA8-A246-8EF86901EEF4}"/>
    <cellStyle name="표준" xfId="0" builtinId="0"/>
    <cellStyle name="표준 7" xfId="1" xr:uid="{84B00FB4-E8C9-4D6C-8257-CEE7748C2052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476250</xdr:colOff>
      <xdr:row>3</xdr:row>
      <xdr:rowOff>118404</xdr:rowOff>
    </xdr:from>
    <xdr:to>
      <xdr:col>27</xdr:col>
      <xdr:colOff>115619</xdr:colOff>
      <xdr:row>5</xdr:row>
      <xdr:rowOff>72098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6B92DA1-6C05-9903-217C-0723BD047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258050" y="937554"/>
          <a:ext cx="525194" cy="525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kcars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D63A2-60D3-4C81-9C13-1477243E46CD}">
  <dimension ref="B1:AF40"/>
  <sheetViews>
    <sheetView showGridLines="0" tabSelected="1" zoomScaleNormal="100" workbookViewId="0">
      <selection activeCell="AL26" sqref="AL26"/>
    </sheetView>
  </sheetViews>
  <sheetFormatPr defaultColWidth="2.625" defaultRowHeight="20.100000000000001" customHeight="1"/>
  <cols>
    <col min="1" max="1" width="2.625" style="1"/>
    <col min="2" max="2" width="2" style="1" customWidth="1"/>
    <col min="3" max="4" width="3.125" style="1" customWidth="1"/>
    <col min="5" max="5" width="5.75" style="1" customWidth="1"/>
    <col min="6" max="6" width="3.125" style="1" customWidth="1"/>
    <col min="7" max="7" width="4.25" style="1" customWidth="1"/>
    <col min="8" max="8" width="5.375" style="1" customWidth="1"/>
    <col min="9" max="9" width="1.25" style="1" customWidth="1"/>
    <col min="10" max="10" width="9" style="1" customWidth="1"/>
    <col min="11" max="12" width="1.625" style="1" customWidth="1"/>
    <col min="13" max="13" width="5.75" style="1" customWidth="1"/>
    <col min="14" max="14" width="2" style="1" customWidth="1"/>
    <col min="15" max="15" width="1.125" style="1" customWidth="1"/>
    <col min="16" max="16" width="12.375" style="1" customWidth="1"/>
    <col min="17" max="17" width="0.125" style="1" hidden="1" customWidth="1"/>
    <col min="18" max="18" width="0.5" style="1" hidden="1" customWidth="1"/>
    <col min="19" max="19" width="2" style="1" customWidth="1"/>
    <col min="20" max="20" width="1" style="1" customWidth="1"/>
    <col min="21" max="21" width="2.5" style="1" customWidth="1"/>
    <col min="22" max="22" width="9" style="1" customWidth="1"/>
    <col min="23" max="24" width="2.5" style="1" customWidth="1"/>
    <col min="25" max="25" width="1.625" style="1" customWidth="1"/>
    <col min="26" max="26" width="9.125" style="1" customWidth="1"/>
    <col min="27" max="29" width="2.5" style="1" customWidth="1"/>
    <col min="30" max="31" width="2" style="1" customWidth="1"/>
    <col min="32" max="32" width="4.875" style="1" customWidth="1"/>
    <col min="33" max="16384" width="2.625" style="1"/>
  </cols>
  <sheetData>
    <row r="1" spans="2:32" ht="20.100000000000001" customHeight="1" thickBot="1">
      <c r="B1" s="11"/>
      <c r="C1" s="11"/>
      <c r="D1" s="11"/>
      <c r="E1" s="11"/>
      <c r="F1" s="11"/>
      <c r="G1" s="11"/>
      <c r="H1" s="11"/>
      <c r="I1" s="11"/>
      <c r="J1" s="11"/>
    </row>
    <row r="2" spans="2:32" ht="22.5" customHeight="1">
      <c r="B2" s="98" t="s">
        <v>9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159"/>
      <c r="P2" s="79" t="s">
        <v>19</v>
      </c>
      <c r="Q2" s="80"/>
      <c r="R2" s="80"/>
      <c r="S2" s="80"/>
      <c r="T2" s="81"/>
      <c r="U2" s="156" t="s">
        <v>14</v>
      </c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8"/>
    </row>
    <row r="3" spans="2:32" ht="22.5" customHeight="1"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159"/>
      <c r="P3" s="82" t="s">
        <v>18</v>
      </c>
      <c r="Q3" s="83"/>
      <c r="R3" s="83"/>
      <c r="S3" s="83"/>
      <c r="T3" s="84"/>
      <c r="U3" s="152" t="s">
        <v>39</v>
      </c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4"/>
    </row>
    <row r="4" spans="2:32" ht="22.5" customHeight="1"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159"/>
      <c r="P4" s="82" t="s">
        <v>0</v>
      </c>
      <c r="Q4" s="83"/>
      <c r="R4" s="83"/>
      <c r="S4" s="83"/>
      <c r="T4" s="84"/>
      <c r="U4" s="152" t="s">
        <v>15</v>
      </c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4"/>
    </row>
    <row r="5" spans="2:32" ht="22.5" customHeight="1">
      <c r="B5" s="12"/>
      <c r="C5" s="12"/>
      <c r="D5" s="161" t="s">
        <v>41</v>
      </c>
      <c r="E5" s="162"/>
      <c r="F5" s="162"/>
      <c r="G5" s="162"/>
      <c r="H5" s="162"/>
      <c r="I5" s="162"/>
      <c r="J5" s="163" t="s">
        <v>42</v>
      </c>
      <c r="K5" s="12"/>
      <c r="L5" s="12"/>
      <c r="M5" s="12"/>
      <c r="N5" s="12"/>
      <c r="O5" s="12"/>
      <c r="P5" s="82" t="s">
        <v>20</v>
      </c>
      <c r="Q5" s="83"/>
      <c r="R5" s="83"/>
      <c r="S5" s="83"/>
      <c r="T5" s="84"/>
      <c r="U5" s="152" t="s">
        <v>17</v>
      </c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4"/>
    </row>
    <row r="6" spans="2:32" ht="22.5" customHeight="1">
      <c r="B6" s="12"/>
      <c r="C6" s="12"/>
      <c r="D6" s="160"/>
      <c r="E6" s="101"/>
      <c r="F6" s="101"/>
      <c r="G6" s="101"/>
      <c r="H6" s="101"/>
      <c r="I6" s="101"/>
      <c r="J6" s="101"/>
      <c r="K6" s="100"/>
      <c r="L6" s="101"/>
      <c r="M6" s="101"/>
      <c r="N6" s="12"/>
      <c r="O6" s="12"/>
      <c r="P6" s="147" t="s">
        <v>40</v>
      </c>
      <c r="Q6" s="148"/>
      <c r="R6" s="148"/>
      <c r="S6" s="148"/>
      <c r="T6" s="149"/>
      <c r="U6" s="142" t="s">
        <v>30</v>
      </c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4"/>
    </row>
    <row r="7" spans="2:32" ht="22.5" customHeight="1" thickBot="1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85" t="s">
        <v>21</v>
      </c>
      <c r="Q7" s="86"/>
      <c r="R7" s="86"/>
      <c r="S7" s="86"/>
      <c r="T7" s="87"/>
      <c r="U7" s="139" t="s">
        <v>50</v>
      </c>
      <c r="V7" s="140"/>
      <c r="W7" s="140"/>
      <c r="X7" s="140"/>
      <c r="Y7" s="141"/>
      <c r="Z7" s="137" t="s">
        <v>22</v>
      </c>
      <c r="AA7" s="138"/>
      <c r="AB7" s="134" t="s">
        <v>51</v>
      </c>
      <c r="AC7" s="135"/>
      <c r="AD7" s="135"/>
      <c r="AE7" s="135"/>
      <c r="AF7" s="136"/>
    </row>
    <row r="8" spans="2:32" ht="22.5" customHeight="1" thickBot="1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2:32" ht="22.5" customHeight="1">
      <c r="B9" s="125" t="s">
        <v>1</v>
      </c>
      <c r="C9" s="126"/>
      <c r="D9" s="126"/>
      <c r="E9" s="127"/>
      <c r="F9" s="122" t="s">
        <v>2</v>
      </c>
      <c r="G9" s="123"/>
      <c r="H9" s="123"/>
      <c r="I9" s="124"/>
      <c r="J9" s="119" t="s">
        <v>48</v>
      </c>
      <c r="K9" s="120"/>
      <c r="L9" s="120"/>
      <c r="M9" s="120"/>
      <c r="N9" s="120"/>
      <c r="O9" s="120"/>
      <c r="P9" s="120"/>
      <c r="Q9" s="120"/>
      <c r="R9" s="121"/>
      <c r="S9" s="122" t="s">
        <v>3</v>
      </c>
      <c r="T9" s="123"/>
      <c r="U9" s="123"/>
      <c r="V9" s="124"/>
      <c r="W9" s="119" t="s">
        <v>23</v>
      </c>
      <c r="X9" s="120"/>
      <c r="Y9" s="120"/>
      <c r="Z9" s="120"/>
      <c r="AA9" s="120"/>
      <c r="AB9" s="120"/>
      <c r="AC9" s="120"/>
      <c r="AD9" s="120"/>
      <c r="AE9" s="120"/>
      <c r="AF9" s="132"/>
    </row>
    <row r="10" spans="2:32" ht="22.5" customHeight="1" thickBot="1">
      <c r="B10" s="128"/>
      <c r="C10" s="129"/>
      <c r="D10" s="129"/>
      <c r="E10" s="130"/>
      <c r="F10" s="115" t="s">
        <v>4</v>
      </c>
      <c r="G10" s="116"/>
      <c r="H10" s="116"/>
      <c r="I10" s="117"/>
      <c r="J10" s="112" t="s">
        <v>24</v>
      </c>
      <c r="K10" s="113"/>
      <c r="L10" s="113"/>
      <c r="M10" s="113"/>
      <c r="N10" s="113"/>
      <c r="O10" s="113"/>
      <c r="P10" s="113"/>
      <c r="Q10" s="113"/>
      <c r="R10" s="118"/>
      <c r="S10" s="115" t="s">
        <v>5</v>
      </c>
      <c r="T10" s="116"/>
      <c r="U10" s="116"/>
      <c r="V10" s="117"/>
      <c r="W10" s="112" t="s">
        <v>16</v>
      </c>
      <c r="X10" s="113"/>
      <c r="Y10" s="113"/>
      <c r="Z10" s="113"/>
      <c r="AA10" s="113"/>
      <c r="AB10" s="113"/>
      <c r="AC10" s="113"/>
      <c r="AD10" s="113"/>
      <c r="AE10" s="113"/>
      <c r="AF10" s="114"/>
    </row>
    <row r="11" spans="2:32" ht="22.5" customHeight="1">
      <c r="B11" s="125" t="s">
        <v>6</v>
      </c>
      <c r="C11" s="126"/>
      <c r="D11" s="126"/>
      <c r="E11" s="127"/>
      <c r="F11" s="122" t="s">
        <v>2</v>
      </c>
      <c r="G11" s="123"/>
      <c r="H11" s="123"/>
      <c r="I11" s="124"/>
      <c r="J11" s="119" t="s">
        <v>45</v>
      </c>
      <c r="K11" s="120"/>
      <c r="L11" s="120"/>
      <c r="M11" s="120"/>
      <c r="N11" s="120"/>
      <c r="O11" s="120"/>
      <c r="P11" s="120"/>
      <c r="Q11" s="120"/>
      <c r="R11" s="121"/>
      <c r="S11" s="122" t="s">
        <v>3</v>
      </c>
      <c r="T11" s="123"/>
      <c r="U11" s="123"/>
      <c r="V11" s="124"/>
      <c r="W11" s="109" t="s">
        <v>46</v>
      </c>
      <c r="X11" s="110"/>
      <c r="Y11" s="110"/>
      <c r="Z11" s="110"/>
      <c r="AA11" s="110"/>
      <c r="AB11" s="110"/>
      <c r="AC11" s="110"/>
      <c r="AD11" s="110"/>
      <c r="AE11" s="110"/>
      <c r="AF11" s="111"/>
    </row>
    <row r="12" spans="2:32" ht="22.5" customHeight="1" thickBot="1">
      <c r="B12" s="128"/>
      <c r="C12" s="129"/>
      <c r="D12" s="129"/>
      <c r="E12" s="130"/>
      <c r="F12" s="115" t="s">
        <v>4</v>
      </c>
      <c r="G12" s="116"/>
      <c r="H12" s="116"/>
      <c r="I12" s="117"/>
      <c r="J12" s="112" t="s">
        <v>47</v>
      </c>
      <c r="K12" s="113"/>
      <c r="L12" s="113"/>
      <c r="M12" s="113"/>
      <c r="N12" s="113"/>
      <c r="O12" s="113"/>
      <c r="P12" s="113"/>
      <c r="Q12" s="113"/>
      <c r="R12" s="118"/>
      <c r="S12" s="115" t="s">
        <v>5</v>
      </c>
      <c r="T12" s="116"/>
      <c r="U12" s="116"/>
      <c r="V12" s="117"/>
      <c r="W12" s="112"/>
      <c r="X12" s="113"/>
      <c r="Y12" s="113"/>
      <c r="Z12" s="113"/>
      <c r="AA12" s="113"/>
      <c r="AB12" s="113"/>
      <c r="AC12" s="113"/>
      <c r="AD12" s="113"/>
      <c r="AE12" s="113"/>
      <c r="AF12" s="114"/>
    </row>
    <row r="13" spans="2:32" ht="26.25" customHeight="1" thickBot="1"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</row>
    <row r="14" spans="2:32" ht="24.95" customHeight="1">
      <c r="B14" s="30" t="s">
        <v>11</v>
      </c>
      <c r="C14" s="31"/>
      <c r="D14" s="31"/>
      <c r="E14" s="32"/>
      <c r="F14" s="37">
        <f ca="1">TODAY()</f>
        <v>46233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9"/>
    </row>
    <row r="15" spans="2:32" ht="24.95" customHeight="1">
      <c r="B15" s="33" t="s">
        <v>12</v>
      </c>
      <c r="C15" s="34"/>
      <c r="D15" s="34"/>
      <c r="E15" s="35"/>
      <c r="F15" s="40" t="s">
        <v>38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2"/>
    </row>
    <row r="16" spans="2:32" ht="24" customHeight="1" thickBot="1">
      <c r="B16" s="93" t="s">
        <v>13</v>
      </c>
      <c r="C16" s="94"/>
      <c r="D16" s="94"/>
      <c r="E16" s="95"/>
      <c r="F16" s="155" t="s">
        <v>36</v>
      </c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7"/>
    </row>
    <row r="17" spans="2:32" ht="24" customHeight="1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6"/>
      <c r="U17" s="5"/>
      <c r="V17" s="5"/>
      <c r="W17" s="5"/>
      <c r="X17" s="5"/>
      <c r="Y17" s="5"/>
      <c r="Z17" s="5"/>
      <c r="AA17" s="7"/>
      <c r="AB17" s="5"/>
      <c r="AC17" s="5"/>
      <c r="AD17" s="8"/>
      <c r="AE17" s="9"/>
      <c r="AF17" s="9"/>
    </row>
    <row r="18" spans="2:32" ht="24" customHeight="1" thickBot="1">
      <c r="B18" s="36" t="s">
        <v>10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</row>
    <row r="19" spans="2:32" ht="22.5" customHeight="1" thickTop="1" thickBot="1">
      <c r="B19" s="71" t="s">
        <v>33</v>
      </c>
      <c r="C19" s="72"/>
      <c r="D19" s="72"/>
      <c r="E19" s="72"/>
      <c r="F19" s="73">
        <f>S37</f>
        <v>638000</v>
      </c>
      <c r="G19" s="74"/>
      <c r="H19" s="74"/>
      <c r="I19" s="74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68" t="s">
        <v>32</v>
      </c>
      <c r="X19" s="68"/>
      <c r="Y19" s="68"/>
      <c r="Z19" s="68"/>
      <c r="AA19" s="68"/>
      <c r="AB19" s="68"/>
      <c r="AC19" s="68"/>
      <c r="AD19" s="68"/>
      <c r="AE19" s="68"/>
      <c r="AF19" s="68"/>
    </row>
    <row r="20" spans="2:32" ht="20.100000000000001" customHeight="1" thickTop="1">
      <c r="B20" s="131" t="s">
        <v>7</v>
      </c>
      <c r="C20" s="107"/>
      <c r="D20" s="105" t="s">
        <v>26</v>
      </c>
      <c r="E20" s="106"/>
      <c r="F20" s="106"/>
      <c r="G20" s="106"/>
      <c r="H20" s="106"/>
      <c r="I20" s="106"/>
      <c r="J20" s="107"/>
      <c r="K20" s="105" t="s">
        <v>28</v>
      </c>
      <c r="L20" s="106"/>
      <c r="M20" s="107"/>
      <c r="N20" s="105" t="s">
        <v>29</v>
      </c>
      <c r="O20" s="106"/>
      <c r="P20" s="107"/>
      <c r="Q20" s="26" t="s">
        <v>8</v>
      </c>
      <c r="R20" s="25"/>
      <c r="S20" s="145" t="s">
        <v>25</v>
      </c>
      <c r="T20" s="103"/>
      <c r="U20" s="103"/>
      <c r="V20" s="146"/>
      <c r="W20" s="102" t="s">
        <v>27</v>
      </c>
      <c r="X20" s="103"/>
      <c r="Y20" s="103"/>
      <c r="Z20" s="103"/>
      <c r="AA20" s="103"/>
      <c r="AB20" s="103"/>
      <c r="AC20" s="103"/>
      <c r="AD20" s="103"/>
      <c r="AE20" s="103"/>
      <c r="AF20" s="104"/>
    </row>
    <row r="21" spans="2:32" ht="27.95" customHeight="1">
      <c r="B21" s="150">
        <v>1</v>
      </c>
      <c r="C21" s="151"/>
      <c r="D21" s="76" t="s">
        <v>43</v>
      </c>
      <c r="E21" s="77"/>
      <c r="F21" s="77"/>
      <c r="G21" s="77"/>
      <c r="H21" s="77"/>
      <c r="I21" s="77"/>
      <c r="J21" s="78"/>
      <c r="K21" s="76">
        <v>1</v>
      </c>
      <c r="L21" s="77"/>
      <c r="M21" s="78"/>
      <c r="N21" s="88">
        <v>550000</v>
      </c>
      <c r="O21" s="89"/>
      <c r="P21" s="90"/>
      <c r="Q21" s="10"/>
      <c r="R21" s="10"/>
      <c r="S21" s="44">
        <f>K21*N21</f>
        <v>550000</v>
      </c>
      <c r="T21" s="45"/>
      <c r="U21" s="45"/>
      <c r="V21" s="46"/>
      <c r="W21" s="47" t="s">
        <v>52</v>
      </c>
      <c r="X21" s="48"/>
      <c r="Y21" s="48"/>
      <c r="Z21" s="48"/>
      <c r="AA21" s="48"/>
      <c r="AB21" s="48"/>
      <c r="AC21" s="48"/>
      <c r="AD21" s="48"/>
      <c r="AE21" s="48"/>
      <c r="AF21" s="49"/>
    </row>
    <row r="22" spans="2:32" ht="27.95" customHeight="1">
      <c r="B22" s="108"/>
      <c r="C22" s="78"/>
      <c r="D22" s="76" t="s">
        <v>44</v>
      </c>
      <c r="E22" s="77"/>
      <c r="F22" s="77"/>
      <c r="G22" s="77"/>
      <c r="H22" s="77"/>
      <c r="I22" s="77"/>
      <c r="J22" s="78"/>
      <c r="K22" s="76">
        <v>1</v>
      </c>
      <c r="L22" s="77"/>
      <c r="M22" s="78"/>
      <c r="N22" s="88">
        <v>30000</v>
      </c>
      <c r="O22" s="89"/>
      <c r="P22" s="90"/>
      <c r="Q22" s="10"/>
      <c r="R22" s="10"/>
      <c r="S22" s="44">
        <f>K22*N22</f>
        <v>30000</v>
      </c>
      <c r="T22" s="45"/>
      <c r="U22" s="45"/>
      <c r="V22" s="46"/>
      <c r="W22" s="47" t="s">
        <v>49</v>
      </c>
      <c r="X22" s="48"/>
      <c r="Y22" s="48"/>
      <c r="Z22" s="48"/>
      <c r="AA22" s="48"/>
      <c r="AB22" s="48"/>
      <c r="AC22" s="48"/>
      <c r="AD22" s="48"/>
      <c r="AE22" s="48"/>
      <c r="AF22" s="49"/>
    </row>
    <row r="23" spans="2:32" ht="27.95" customHeight="1">
      <c r="B23" s="188"/>
      <c r="C23" s="15"/>
      <c r="D23" s="13"/>
      <c r="E23" s="14"/>
      <c r="F23" s="14"/>
      <c r="G23" s="14"/>
      <c r="H23" s="14"/>
      <c r="I23" s="14"/>
      <c r="J23" s="15"/>
      <c r="K23" s="13"/>
      <c r="L23" s="14"/>
      <c r="M23" s="15"/>
      <c r="N23" s="16"/>
      <c r="O23" s="17"/>
      <c r="P23" s="18"/>
      <c r="Q23" s="10"/>
      <c r="R23" s="10"/>
      <c r="S23" s="19"/>
      <c r="T23" s="20"/>
      <c r="U23" s="20"/>
      <c r="V23" s="21"/>
      <c r="W23" s="22"/>
      <c r="X23" s="23"/>
      <c r="Y23" s="23"/>
      <c r="Z23" s="23"/>
      <c r="AA23" s="23"/>
      <c r="AB23" s="23"/>
      <c r="AC23" s="23"/>
      <c r="AD23" s="23"/>
      <c r="AE23" s="23"/>
      <c r="AF23" s="24"/>
    </row>
    <row r="24" spans="2:32" ht="27.95" customHeight="1">
      <c r="B24" s="188"/>
      <c r="C24" s="15"/>
      <c r="D24" s="13"/>
      <c r="E24" s="14"/>
      <c r="F24" s="14"/>
      <c r="G24" s="14"/>
      <c r="H24" s="14"/>
      <c r="I24" s="14"/>
      <c r="J24" s="15"/>
      <c r="K24" s="13"/>
      <c r="L24" s="14"/>
      <c r="M24" s="15"/>
      <c r="N24" s="16"/>
      <c r="O24" s="17"/>
      <c r="P24" s="18"/>
      <c r="Q24" s="10"/>
      <c r="R24" s="10"/>
      <c r="S24" s="19"/>
      <c r="T24" s="20"/>
      <c r="U24" s="20"/>
      <c r="V24" s="21"/>
      <c r="W24" s="22"/>
      <c r="X24" s="23"/>
      <c r="Y24" s="23"/>
      <c r="Z24" s="23"/>
      <c r="AA24" s="23"/>
      <c r="AB24" s="23"/>
      <c r="AC24" s="23"/>
      <c r="AD24" s="23"/>
      <c r="AE24" s="23"/>
      <c r="AF24" s="24"/>
    </row>
    <row r="25" spans="2:32" ht="27.95" customHeight="1">
      <c r="B25" s="188"/>
      <c r="C25" s="15"/>
      <c r="D25" s="13"/>
      <c r="E25" s="14"/>
      <c r="F25" s="14"/>
      <c r="G25" s="14"/>
      <c r="H25" s="14"/>
      <c r="I25" s="14"/>
      <c r="J25" s="15"/>
      <c r="K25" s="13"/>
      <c r="L25" s="14"/>
      <c r="M25" s="15"/>
      <c r="N25" s="16"/>
      <c r="O25" s="17"/>
      <c r="P25" s="18"/>
      <c r="Q25" s="10"/>
      <c r="R25" s="10"/>
      <c r="S25" s="19"/>
      <c r="T25" s="20"/>
      <c r="U25" s="20"/>
      <c r="V25" s="21"/>
      <c r="W25" s="22"/>
      <c r="X25" s="23"/>
      <c r="Y25" s="23"/>
      <c r="Z25" s="23"/>
      <c r="AA25" s="23"/>
      <c r="AB25" s="23"/>
      <c r="AC25" s="23"/>
      <c r="AD25" s="23"/>
      <c r="AE25" s="23"/>
      <c r="AF25" s="24"/>
    </row>
    <row r="26" spans="2:32" ht="27.95" customHeight="1">
      <c r="B26" s="108"/>
      <c r="C26" s="78"/>
      <c r="D26" s="76"/>
      <c r="E26" s="77"/>
      <c r="F26" s="77"/>
      <c r="G26" s="77"/>
      <c r="H26" s="77"/>
      <c r="I26" s="77"/>
      <c r="J26" s="78"/>
      <c r="K26" s="76"/>
      <c r="L26" s="77"/>
      <c r="M26" s="78"/>
      <c r="N26" s="88"/>
      <c r="O26" s="89"/>
      <c r="P26" s="90"/>
      <c r="Q26" s="10"/>
      <c r="R26" s="10"/>
      <c r="S26" s="44"/>
      <c r="T26" s="45"/>
      <c r="U26" s="45"/>
      <c r="V26" s="46"/>
      <c r="W26" s="47"/>
      <c r="X26" s="48"/>
      <c r="Y26" s="48"/>
      <c r="Z26" s="48"/>
      <c r="AA26" s="48"/>
      <c r="AB26" s="48"/>
      <c r="AC26" s="48"/>
      <c r="AD26" s="48"/>
      <c r="AE26" s="48"/>
      <c r="AF26" s="49"/>
    </row>
    <row r="27" spans="2:32" ht="27.95" customHeight="1">
      <c r="B27" s="61"/>
      <c r="C27" s="57"/>
      <c r="D27" s="65"/>
      <c r="E27" s="66"/>
      <c r="F27" s="66"/>
      <c r="G27" s="66"/>
      <c r="H27" s="66"/>
      <c r="I27" s="66"/>
      <c r="J27" s="67"/>
      <c r="K27" s="55"/>
      <c r="L27" s="56"/>
      <c r="M27" s="57"/>
      <c r="N27" s="58"/>
      <c r="O27" s="59"/>
      <c r="P27" s="60"/>
      <c r="Q27" s="4"/>
      <c r="R27" s="4"/>
      <c r="S27" s="50"/>
      <c r="T27" s="51"/>
      <c r="U27" s="51"/>
      <c r="V27" s="52"/>
      <c r="W27" s="47"/>
      <c r="X27" s="48"/>
      <c r="Y27" s="48"/>
      <c r="Z27" s="48"/>
      <c r="AA27" s="48"/>
      <c r="AB27" s="48"/>
      <c r="AC27" s="48"/>
      <c r="AD27" s="48"/>
      <c r="AE27" s="48"/>
      <c r="AF27" s="49"/>
    </row>
    <row r="28" spans="2:32" ht="27.95" customHeight="1">
      <c r="B28" s="61"/>
      <c r="C28" s="57"/>
      <c r="D28" s="65"/>
      <c r="E28" s="66"/>
      <c r="F28" s="66"/>
      <c r="G28" s="66"/>
      <c r="H28" s="66"/>
      <c r="I28" s="66"/>
      <c r="J28" s="67"/>
      <c r="K28" s="55"/>
      <c r="L28" s="56"/>
      <c r="M28" s="57"/>
      <c r="N28" s="58"/>
      <c r="O28" s="59"/>
      <c r="P28" s="60"/>
      <c r="Q28" s="4"/>
      <c r="R28" s="4"/>
      <c r="S28" s="50"/>
      <c r="T28" s="51"/>
      <c r="U28" s="51"/>
      <c r="V28" s="52"/>
      <c r="W28" s="62"/>
      <c r="X28" s="91"/>
      <c r="Y28" s="91"/>
      <c r="Z28" s="91"/>
      <c r="AA28" s="91"/>
      <c r="AB28" s="91"/>
      <c r="AC28" s="91"/>
      <c r="AD28" s="91"/>
      <c r="AE28" s="91"/>
      <c r="AF28" s="92"/>
    </row>
    <row r="29" spans="2:32" ht="27.95" customHeight="1">
      <c r="B29" s="61"/>
      <c r="C29" s="57"/>
      <c r="D29" s="65"/>
      <c r="E29" s="66"/>
      <c r="F29" s="66"/>
      <c r="G29" s="66"/>
      <c r="H29" s="66"/>
      <c r="I29" s="66"/>
      <c r="J29" s="67"/>
      <c r="K29" s="55"/>
      <c r="L29" s="56"/>
      <c r="M29" s="57"/>
      <c r="N29" s="58"/>
      <c r="O29" s="59"/>
      <c r="P29" s="60"/>
      <c r="Q29" s="4"/>
      <c r="R29" s="4"/>
      <c r="S29" s="50"/>
      <c r="T29" s="51"/>
      <c r="U29" s="51"/>
      <c r="V29" s="52"/>
      <c r="W29" s="62"/>
      <c r="X29" s="91"/>
      <c r="Y29" s="91"/>
      <c r="Z29" s="91"/>
      <c r="AA29" s="91"/>
      <c r="AB29" s="91"/>
      <c r="AC29" s="91"/>
      <c r="AD29" s="91"/>
      <c r="AE29" s="91"/>
      <c r="AF29" s="92"/>
    </row>
    <row r="30" spans="2:32" ht="27.95" customHeight="1">
      <c r="B30" s="61"/>
      <c r="C30" s="57"/>
      <c r="D30" s="65"/>
      <c r="E30" s="66"/>
      <c r="F30" s="66"/>
      <c r="G30" s="66"/>
      <c r="H30" s="66"/>
      <c r="I30" s="66"/>
      <c r="J30" s="67"/>
      <c r="K30" s="55"/>
      <c r="L30" s="56"/>
      <c r="M30" s="57"/>
      <c r="N30" s="58"/>
      <c r="O30" s="59"/>
      <c r="P30" s="60"/>
      <c r="Q30" s="4"/>
      <c r="R30" s="4"/>
      <c r="S30" s="50"/>
      <c r="T30" s="69"/>
      <c r="U30" s="69"/>
      <c r="V30" s="70"/>
      <c r="W30" s="62"/>
      <c r="X30" s="63"/>
      <c r="Y30" s="63"/>
      <c r="Z30" s="63"/>
      <c r="AA30" s="63"/>
      <c r="AB30" s="63"/>
      <c r="AC30" s="63"/>
      <c r="AD30" s="63"/>
      <c r="AE30" s="63"/>
      <c r="AF30" s="64"/>
    </row>
    <row r="31" spans="2:32" ht="27.95" customHeight="1">
      <c r="B31" s="61"/>
      <c r="C31" s="57"/>
      <c r="D31" s="65"/>
      <c r="E31" s="66"/>
      <c r="F31" s="66"/>
      <c r="G31" s="66"/>
      <c r="H31" s="66"/>
      <c r="I31" s="66"/>
      <c r="J31" s="67"/>
      <c r="K31" s="55"/>
      <c r="L31" s="56"/>
      <c r="M31" s="57"/>
      <c r="N31" s="58"/>
      <c r="O31" s="59"/>
      <c r="P31" s="60"/>
      <c r="Q31" s="4"/>
      <c r="R31" s="4"/>
      <c r="S31" s="50"/>
      <c r="T31" s="69"/>
      <c r="U31" s="69"/>
      <c r="V31" s="70"/>
      <c r="W31" s="62"/>
      <c r="X31" s="63"/>
      <c r="Y31" s="63"/>
      <c r="Z31" s="63"/>
      <c r="AA31" s="63"/>
      <c r="AB31" s="63"/>
      <c r="AC31" s="63"/>
      <c r="AD31" s="63"/>
      <c r="AE31" s="63"/>
      <c r="AF31" s="64"/>
    </row>
    <row r="32" spans="2:32" ht="27.95" customHeight="1">
      <c r="B32" s="61"/>
      <c r="C32" s="57"/>
      <c r="D32" s="65"/>
      <c r="E32" s="66"/>
      <c r="F32" s="66"/>
      <c r="G32" s="66"/>
      <c r="H32" s="66"/>
      <c r="I32" s="66"/>
      <c r="J32" s="67"/>
      <c r="K32" s="55"/>
      <c r="L32" s="56"/>
      <c r="M32" s="57"/>
      <c r="N32" s="58"/>
      <c r="O32" s="59"/>
      <c r="P32" s="60"/>
      <c r="Q32" s="4"/>
      <c r="R32" s="4"/>
      <c r="S32" s="50"/>
      <c r="T32" s="69"/>
      <c r="U32" s="69"/>
      <c r="V32" s="70"/>
      <c r="W32" s="62"/>
      <c r="X32" s="63"/>
      <c r="Y32" s="63"/>
      <c r="Z32" s="63"/>
      <c r="AA32" s="63"/>
      <c r="AB32" s="63"/>
      <c r="AC32" s="63"/>
      <c r="AD32" s="63"/>
      <c r="AE32" s="63"/>
      <c r="AF32" s="64"/>
    </row>
    <row r="33" spans="2:32" ht="27.95" customHeight="1">
      <c r="B33" s="61"/>
      <c r="C33" s="57"/>
      <c r="D33" s="65"/>
      <c r="E33" s="66"/>
      <c r="F33" s="66"/>
      <c r="G33" s="66"/>
      <c r="H33" s="66"/>
      <c r="I33" s="66"/>
      <c r="J33" s="67"/>
      <c r="K33" s="55"/>
      <c r="L33" s="56"/>
      <c r="M33" s="57"/>
      <c r="N33" s="58"/>
      <c r="O33" s="59"/>
      <c r="P33" s="60"/>
      <c r="Q33" s="4"/>
      <c r="R33" s="4"/>
      <c r="S33" s="50"/>
      <c r="T33" s="69"/>
      <c r="U33" s="69"/>
      <c r="V33" s="70"/>
      <c r="W33" s="62"/>
      <c r="X33" s="63"/>
      <c r="Y33" s="63"/>
      <c r="Z33" s="63"/>
      <c r="AA33" s="63"/>
      <c r="AB33" s="63"/>
      <c r="AC33" s="63"/>
      <c r="AD33" s="63"/>
      <c r="AE33" s="63"/>
      <c r="AF33" s="64"/>
    </row>
    <row r="34" spans="2:32" ht="27.95" customHeight="1">
      <c r="B34" s="61"/>
      <c r="C34" s="57"/>
      <c r="D34" s="65"/>
      <c r="E34" s="66"/>
      <c r="F34" s="66"/>
      <c r="G34" s="66"/>
      <c r="H34" s="66"/>
      <c r="I34" s="66"/>
      <c r="J34" s="67"/>
      <c r="K34" s="55"/>
      <c r="L34" s="56"/>
      <c r="M34" s="57"/>
      <c r="N34" s="58"/>
      <c r="O34" s="59"/>
      <c r="P34" s="60"/>
      <c r="Q34" s="4"/>
      <c r="R34" s="4"/>
      <c r="S34" s="50"/>
      <c r="T34" s="69"/>
      <c r="U34" s="69"/>
      <c r="V34" s="70"/>
      <c r="W34" s="99"/>
      <c r="X34" s="63"/>
      <c r="Y34" s="63"/>
      <c r="Z34" s="63"/>
      <c r="AA34" s="63"/>
      <c r="AB34" s="63"/>
      <c r="AC34" s="63"/>
      <c r="AD34" s="63"/>
      <c r="AE34" s="63"/>
      <c r="AF34" s="64"/>
    </row>
    <row r="35" spans="2:32" ht="27.95" customHeight="1">
      <c r="B35" s="166"/>
      <c r="C35" s="167"/>
      <c r="D35" s="168" t="s">
        <v>31</v>
      </c>
      <c r="E35" s="169"/>
      <c r="F35" s="169"/>
      <c r="G35" s="169"/>
      <c r="H35" s="169"/>
      <c r="I35" s="169"/>
      <c r="J35" s="170"/>
      <c r="K35" s="168"/>
      <c r="L35" s="169"/>
      <c r="M35" s="170"/>
      <c r="N35" s="171"/>
      <c r="O35" s="172"/>
      <c r="P35" s="173"/>
      <c r="Q35" s="174"/>
      <c r="R35" s="174"/>
      <c r="S35" s="175">
        <f>SUM(S21:S34)</f>
        <v>580000</v>
      </c>
      <c r="T35" s="176"/>
      <c r="U35" s="176"/>
      <c r="V35" s="177"/>
      <c r="W35" s="178"/>
      <c r="X35" s="179"/>
      <c r="Y35" s="179"/>
      <c r="Z35" s="179"/>
      <c r="AA35" s="179"/>
      <c r="AB35" s="179"/>
      <c r="AC35" s="179"/>
      <c r="AD35" s="179"/>
      <c r="AE35" s="179"/>
      <c r="AF35" s="180"/>
    </row>
    <row r="36" spans="2:32" ht="27.95" customHeight="1">
      <c r="B36" s="166"/>
      <c r="C36" s="167"/>
      <c r="D36" s="168" t="s">
        <v>35</v>
      </c>
      <c r="E36" s="169"/>
      <c r="F36" s="169"/>
      <c r="G36" s="169"/>
      <c r="H36" s="169"/>
      <c r="I36" s="169"/>
      <c r="J36" s="170"/>
      <c r="K36" s="168"/>
      <c r="L36" s="169"/>
      <c r="M36" s="170"/>
      <c r="N36" s="171"/>
      <c r="O36" s="172"/>
      <c r="P36" s="173"/>
      <c r="Q36" s="174"/>
      <c r="R36" s="174"/>
      <c r="S36" s="175">
        <f>S35*0.1</f>
        <v>58000</v>
      </c>
      <c r="T36" s="176"/>
      <c r="U36" s="176"/>
      <c r="V36" s="177"/>
      <c r="W36" s="178"/>
      <c r="X36" s="179"/>
      <c r="Y36" s="179"/>
      <c r="Z36" s="179"/>
      <c r="AA36" s="179"/>
      <c r="AB36" s="179"/>
      <c r="AC36" s="179"/>
      <c r="AD36" s="179"/>
      <c r="AE36" s="179"/>
      <c r="AF36" s="180"/>
    </row>
    <row r="37" spans="2:32" ht="27.95" customHeight="1" thickBot="1">
      <c r="B37" s="53" t="s">
        <v>34</v>
      </c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181"/>
      <c r="O37" s="181"/>
      <c r="P37" s="182"/>
      <c r="Q37" s="164"/>
      <c r="R37" s="165"/>
      <c r="S37" s="183">
        <f>SUM(S35:S36)</f>
        <v>638000</v>
      </c>
      <c r="T37" s="184"/>
      <c r="U37" s="184"/>
      <c r="V37" s="185"/>
      <c r="W37" s="43"/>
      <c r="X37" s="186"/>
      <c r="Y37" s="186"/>
      <c r="Z37" s="186"/>
      <c r="AA37" s="186"/>
      <c r="AB37" s="186"/>
      <c r="AC37" s="186"/>
      <c r="AD37" s="186"/>
      <c r="AE37" s="186"/>
      <c r="AF37" s="187"/>
    </row>
    <row r="38" spans="2:32" ht="12" customHeight="1"/>
    <row r="39" spans="2:32" ht="31.5">
      <c r="B39" s="28" t="s">
        <v>37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</row>
    <row r="40" spans="2:32" ht="19.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27"/>
      <c r="AC40" s="27"/>
      <c r="AD40" s="27"/>
      <c r="AE40" s="27"/>
      <c r="AF40" s="27"/>
    </row>
  </sheetData>
  <mergeCells count="136">
    <mergeCell ref="B2:O4"/>
    <mergeCell ref="D6:J6"/>
    <mergeCell ref="K6:M6"/>
    <mergeCell ref="D5:I5"/>
    <mergeCell ref="W34:AF34"/>
    <mergeCell ref="B32:C32"/>
    <mergeCell ref="D32:J32"/>
    <mergeCell ref="K32:M32"/>
    <mergeCell ref="N32:P32"/>
    <mergeCell ref="S32:V32"/>
    <mergeCell ref="W32:AF32"/>
    <mergeCell ref="B33:C33"/>
    <mergeCell ref="D33:J33"/>
    <mergeCell ref="K33:M33"/>
    <mergeCell ref="N33:P33"/>
    <mergeCell ref="S33:V33"/>
    <mergeCell ref="W33:AF33"/>
    <mergeCell ref="B34:C34"/>
    <mergeCell ref="D34:J34"/>
    <mergeCell ref="K34:M34"/>
    <mergeCell ref="N34:P34"/>
    <mergeCell ref="S34:V34"/>
    <mergeCell ref="B36:C36"/>
    <mergeCell ref="D36:J36"/>
    <mergeCell ref="K36:M36"/>
    <mergeCell ref="N36:P36"/>
    <mergeCell ref="S36:V36"/>
    <mergeCell ref="B35:C35"/>
    <mergeCell ref="D35:J35"/>
    <mergeCell ref="K35:M35"/>
    <mergeCell ref="N35:P35"/>
    <mergeCell ref="W35:AF35"/>
    <mergeCell ref="S35:V35"/>
    <mergeCell ref="U2:AF2"/>
    <mergeCell ref="U3:AF3"/>
    <mergeCell ref="U4:AF4"/>
    <mergeCell ref="F16:AF16"/>
    <mergeCell ref="U5:AF5"/>
    <mergeCell ref="W30:AF30"/>
    <mergeCell ref="B21:C21"/>
    <mergeCell ref="D21:J21"/>
    <mergeCell ref="K21:M21"/>
    <mergeCell ref="N21:P21"/>
    <mergeCell ref="S21:V21"/>
    <mergeCell ref="W21:AF21"/>
    <mergeCell ref="B22:C22"/>
    <mergeCell ref="D22:J22"/>
    <mergeCell ref="K22:M22"/>
    <mergeCell ref="N22:P22"/>
    <mergeCell ref="S22:V22"/>
    <mergeCell ref="P2:T2"/>
    <mergeCell ref="P3:T3"/>
    <mergeCell ref="P4:T4"/>
    <mergeCell ref="P5:T5"/>
    <mergeCell ref="P6:T6"/>
    <mergeCell ref="P7:T7"/>
    <mergeCell ref="N30:P30"/>
    <mergeCell ref="S20:V20"/>
    <mergeCell ref="N28:P28"/>
    <mergeCell ref="S11:V11"/>
    <mergeCell ref="N26:P26"/>
    <mergeCell ref="N27:P27"/>
    <mergeCell ref="S30:V30"/>
    <mergeCell ref="U6:AF6"/>
    <mergeCell ref="U7:Y7"/>
    <mergeCell ref="Z7:AA7"/>
    <mergeCell ref="AB7:AF7"/>
    <mergeCell ref="N29:P29"/>
    <mergeCell ref="W28:AF28"/>
    <mergeCell ref="W29:AF29"/>
    <mergeCell ref="B13:AF13"/>
    <mergeCell ref="B16:E16"/>
    <mergeCell ref="B9:E10"/>
    <mergeCell ref="F9:I9"/>
    <mergeCell ref="J9:R9"/>
    <mergeCell ref="W9:AF9"/>
    <mergeCell ref="F10:I10"/>
    <mergeCell ref="J10:R10"/>
    <mergeCell ref="S10:V10"/>
    <mergeCell ref="W10:AF10"/>
    <mergeCell ref="B20:C20"/>
    <mergeCell ref="K20:M20"/>
    <mergeCell ref="S9:V9"/>
    <mergeCell ref="B11:E12"/>
    <mergeCell ref="F11:I11"/>
    <mergeCell ref="J11:R11"/>
    <mergeCell ref="F12:I12"/>
    <mergeCell ref="J12:R12"/>
    <mergeCell ref="S12:V12"/>
    <mergeCell ref="W12:AF12"/>
    <mergeCell ref="W11:AF11"/>
    <mergeCell ref="W19:AF19"/>
    <mergeCell ref="K30:M30"/>
    <mergeCell ref="B31:C31"/>
    <mergeCell ref="D31:J31"/>
    <mergeCell ref="K31:M31"/>
    <mergeCell ref="S31:V31"/>
    <mergeCell ref="S28:V28"/>
    <mergeCell ref="S29:V29"/>
    <mergeCell ref="K28:M28"/>
    <mergeCell ref="B29:C29"/>
    <mergeCell ref="B19:E19"/>
    <mergeCell ref="F19:V19"/>
    <mergeCell ref="D30:J30"/>
    <mergeCell ref="B30:C30"/>
    <mergeCell ref="D29:J29"/>
    <mergeCell ref="K29:M29"/>
    <mergeCell ref="B26:C26"/>
    <mergeCell ref="D26:J26"/>
    <mergeCell ref="K26:M26"/>
    <mergeCell ref="W22:AF22"/>
    <mergeCell ref="D28:J28"/>
    <mergeCell ref="AB40:AF40"/>
    <mergeCell ref="B39:AF39"/>
    <mergeCell ref="N20:P20"/>
    <mergeCell ref="B14:E14"/>
    <mergeCell ref="B15:E15"/>
    <mergeCell ref="D20:J20"/>
    <mergeCell ref="B18:AF18"/>
    <mergeCell ref="F14:AF14"/>
    <mergeCell ref="F15:AF15"/>
    <mergeCell ref="S37:V37"/>
    <mergeCell ref="W37:AF37"/>
    <mergeCell ref="S26:V26"/>
    <mergeCell ref="W26:AF26"/>
    <mergeCell ref="S27:V27"/>
    <mergeCell ref="W27:AF27"/>
    <mergeCell ref="B37:P37"/>
    <mergeCell ref="K27:M27"/>
    <mergeCell ref="N31:P31"/>
    <mergeCell ref="B28:C28"/>
    <mergeCell ref="W31:AF31"/>
    <mergeCell ref="W20:AF20"/>
    <mergeCell ref="W36:AF36"/>
    <mergeCell ref="B27:C27"/>
    <mergeCell ref="D27:J27"/>
  </mergeCells>
  <phoneticPr fontId="3" type="noConversion"/>
  <hyperlinks>
    <hyperlink ref="U6" r:id="rId1" xr:uid="{0200EB7C-4D6C-40C7-A9D6-020609FFF470}"/>
  </hyperlinks>
  <printOptions horizontalCentered="1" verticalCentered="1"/>
  <pageMargins left="0.25" right="0.25" top="0.75" bottom="0.75" header="0.3" footer="0.3"/>
  <pageSetup paperSize="9" scale="67" orientation="portrait" r:id="rId2"/>
  <headerFooter alignWithMargins="0"/>
  <colBreaks count="1" manualBreakCount="1">
    <brk id="32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발주서_1.3</vt:lpstr>
      <vt:lpstr>발주서_1.3!Print_Area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Administrator</cp:lastModifiedBy>
  <cp:lastPrinted>2026-07-30T02:02:00Z</cp:lastPrinted>
  <dcterms:created xsi:type="dcterms:W3CDTF">2022-10-20T06:59:21Z</dcterms:created>
  <dcterms:modified xsi:type="dcterms:W3CDTF">2026-07-30T02:03:30Z</dcterms:modified>
</cp:coreProperties>
</file>